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Пользователь\Desktop\МУНИЦИПАЛЬНЫЕ ПРОГРАММЫ\ОЦЕНКА ЭФФЕКТИВНОСТИ МП\Оценка эффективности МП за 2024 год\Отчет 12 месяцев 2024 года\"/>
    </mc:Choice>
  </mc:AlternateContent>
  <bookViews>
    <workbookView xWindow="0" yWindow="0" windowWidth="25155" windowHeight="11385"/>
  </bookViews>
  <sheets>
    <sheet name="28.03.2025" sheetId="1" r:id="rId1"/>
  </sheets>
  <definedNames>
    <definedName name="_xlnm.Print_Titles" localSheetId="0">'28.03.2025'!$A:$B,'28.03.2025'!$3:$4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1" i="1" l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Q20" i="1"/>
  <c r="P20" i="1"/>
  <c r="O20" i="1"/>
  <c r="N20" i="1"/>
  <c r="M20" i="1"/>
  <c r="H20" i="1"/>
  <c r="C20" i="1"/>
  <c r="Q19" i="1"/>
  <c r="P19" i="1"/>
  <c r="O19" i="1"/>
  <c r="N19" i="1"/>
  <c r="M19" i="1"/>
  <c r="H19" i="1"/>
  <c r="C19" i="1"/>
  <c r="Q18" i="1"/>
  <c r="P18" i="1"/>
  <c r="O18" i="1"/>
  <c r="N18" i="1"/>
  <c r="M18" i="1"/>
  <c r="H18" i="1"/>
  <c r="C18" i="1"/>
  <c r="Q17" i="1"/>
  <c r="P17" i="1"/>
  <c r="O17" i="1"/>
  <c r="N17" i="1"/>
  <c r="M17" i="1"/>
  <c r="H17" i="1"/>
  <c r="C17" i="1"/>
  <c r="Q16" i="1"/>
  <c r="P16" i="1"/>
  <c r="O16" i="1"/>
  <c r="N16" i="1"/>
  <c r="M16" i="1"/>
  <c r="H16" i="1"/>
  <c r="C16" i="1"/>
  <c r="Q15" i="1"/>
  <c r="P15" i="1"/>
  <c r="O15" i="1"/>
  <c r="N15" i="1"/>
  <c r="M15" i="1"/>
  <c r="H15" i="1"/>
  <c r="C15" i="1"/>
  <c r="Q14" i="1"/>
  <c r="P14" i="1"/>
  <c r="O14" i="1"/>
  <c r="N14" i="1"/>
  <c r="M14" i="1"/>
  <c r="H14" i="1"/>
  <c r="C14" i="1"/>
  <c r="Q13" i="1"/>
  <c r="P13" i="1"/>
  <c r="O13" i="1"/>
  <c r="N13" i="1"/>
  <c r="M13" i="1"/>
  <c r="H13" i="1"/>
  <c r="C13" i="1"/>
  <c r="Q12" i="1"/>
  <c r="P12" i="1"/>
  <c r="O12" i="1"/>
  <c r="N12" i="1"/>
  <c r="M12" i="1"/>
  <c r="H12" i="1"/>
  <c r="C12" i="1"/>
  <c r="Q11" i="1"/>
  <c r="P11" i="1"/>
  <c r="O11" i="1"/>
  <c r="N11" i="1"/>
  <c r="M11" i="1"/>
  <c r="H11" i="1"/>
  <c r="C11" i="1"/>
  <c r="Q10" i="1"/>
  <c r="P10" i="1"/>
  <c r="O10" i="1"/>
  <c r="N10" i="1"/>
  <c r="M10" i="1"/>
  <c r="H10" i="1"/>
  <c r="C10" i="1"/>
  <c r="Q9" i="1"/>
  <c r="P9" i="1"/>
  <c r="O9" i="1"/>
  <c r="N9" i="1"/>
  <c r="M9" i="1"/>
  <c r="H9" i="1"/>
  <c r="C9" i="1"/>
  <c r="Q8" i="1"/>
  <c r="P8" i="1"/>
  <c r="O8" i="1"/>
  <c r="N8" i="1"/>
  <c r="M8" i="1"/>
  <c r="H8" i="1"/>
  <c r="C8" i="1"/>
  <c r="Q7" i="1"/>
  <c r="P7" i="1"/>
  <c r="O7" i="1"/>
  <c r="N7" i="1"/>
  <c r="M7" i="1"/>
  <c r="H7" i="1"/>
  <c r="C7" i="1"/>
  <c r="Q6" i="1"/>
  <c r="P6" i="1"/>
  <c r="O6" i="1"/>
  <c r="N6" i="1"/>
  <c r="M6" i="1"/>
  <c r="H6" i="1"/>
  <c r="C6" i="1"/>
  <c r="Q5" i="1"/>
  <c r="P5" i="1"/>
  <c r="O5" i="1"/>
  <c r="N5" i="1"/>
  <c r="M5" i="1"/>
  <c r="H5" i="1"/>
  <c r="C5" i="1"/>
</calcChain>
</file>

<file path=xl/sharedStrings.xml><?xml version="1.0" encoding="utf-8"?>
<sst xmlns="http://schemas.openxmlformats.org/spreadsheetml/2006/main" count="39" uniqueCount="29">
  <si>
    <t xml:space="preserve">Финансирование МП  за 12 месяцев 2024 года </t>
  </si>
  <si>
    <t>Михайловский район</t>
  </si>
  <si>
    <t>№ п/п</t>
  </si>
  <si>
    <t>Наименование МП</t>
  </si>
  <si>
    <t>План по программе на 2024 г.</t>
  </si>
  <si>
    <t>Всего</t>
  </si>
  <si>
    <t>ФБ</t>
  </si>
  <si>
    <t>КБ</t>
  </si>
  <si>
    <t>МБ</t>
  </si>
  <si>
    <t>ВБ</t>
  </si>
  <si>
    <t>Фактически освоено за 12 месяцев 2024г.</t>
  </si>
  <si>
    <t>Выполнение от плана по программе, %</t>
  </si>
  <si>
    <t>"Благоустройство села Михайловское Михайловского района Алтайского края"</t>
  </si>
  <si>
    <t>"Защита населения и территорий от чрезвычайных ситуаций, обеспечение пожарной безопасности и безопасности людей на водных объектах Михайловского района "</t>
  </si>
  <si>
    <t>"Капитальный ремонт общеобразовательных организаций"</t>
  </si>
  <si>
    <t>"Комплексное развитие сельских территорий Михайловского района"</t>
  </si>
  <si>
    <t>"Комплексные меры противодействия злоупотреблению наркотиками и их незаконному обороту в Михайловском районе"</t>
  </si>
  <si>
    <t>"Обеспечение населения Михайловского района жилищно-коммунальными услугами"</t>
  </si>
  <si>
    <t>"Обеспечение прав граждан и их безопасности"</t>
  </si>
  <si>
    <t>"Поддержка и развитие малого и среднего предпринимательства в Михайловском районе"</t>
  </si>
  <si>
    <t>"Противодействие экстремизму и идеологии терроризма в Михайловском районе"</t>
  </si>
  <si>
    <t>"Развитие культуры Михайловского района и села Михайловское Алтайского края"</t>
  </si>
  <si>
    <t>"Развитие общественного здоровья в Михайловском районе"</t>
  </si>
  <si>
    <t>"Развитие сельского хозяйства Михайловского района Алтайского края"</t>
  </si>
  <si>
    <t>"Развитие системы образования в Михайловском районе"</t>
  </si>
  <si>
    <t>"Развитие физической культуры и спорта в Михайловском районе"</t>
  </si>
  <si>
    <t>"Формирование современной городской среды на территории муниципального образования Михайловский сельсовет Михайловского района Алтайского края"</t>
  </si>
  <si>
    <t>"Энергосбережение и повышение энергетической эффективности в Михайловском районе"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</si>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</sst>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Continuous" vertical="top" wrapText="1"/>
    </xf>
    <xf numFmtId="0" fontId="2" fillId="0" borderId="0" xfId="0" applyFont="1" applyAlignment="1">
      <alignment horizontal="centerContinuous" vertical="top" wrapText="1"/>
    </xf>
    <xf numFmtId="0" fontId="1" fillId="0" borderId="1" xfId="0" applyFont="1" applyBorder="1" applyAlignment="1">
      <alignment horizontal="centerContinuous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1"/>
  <sheetViews>
    <sheetView showZeros="0" tabSelected="1" topLeftCell="A16" workbookViewId="0">
      <selection activeCell="C8" sqref="C8"/>
    </sheetView>
  </sheetViews>
  <sheetFormatPr defaultRowHeight="15" x14ac:dyDescent="0.25"/>
  <cols>
    <col min="1" max="1" width="4.7109375" style="1" customWidth="1"/>
    <col min="2" max="2" width="32.7109375" style="1" customWidth="1"/>
    <col min="3" max="3" width="11" style="1" customWidth="1"/>
    <col min="4" max="7" width="9.140625" style="1"/>
    <col min="8" max="8" width="11" style="1" customWidth="1"/>
    <col min="9" max="16384" width="9.140625" style="1"/>
  </cols>
  <sheetData>
    <row r="1" spans="1:17" x14ac:dyDescent="0.25">
      <c r="A1" s="3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x14ac:dyDescent="0.2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x14ac:dyDescent="0.25">
      <c r="A3" s="6" t="s">
        <v>2</v>
      </c>
      <c r="B3" s="6" t="s">
        <v>3</v>
      </c>
      <c r="C3" s="4" t="s">
        <v>4</v>
      </c>
      <c r="D3" s="4"/>
      <c r="E3" s="4"/>
      <c r="F3" s="4"/>
      <c r="G3" s="4"/>
      <c r="H3" s="4" t="s">
        <v>10</v>
      </c>
      <c r="I3" s="4"/>
      <c r="J3" s="4"/>
      <c r="K3" s="4"/>
      <c r="L3" s="4"/>
      <c r="M3" s="4" t="s">
        <v>11</v>
      </c>
      <c r="N3" s="4"/>
      <c r="O3" s="4"/>
      <c r="P3" s="4"/>
      <c r="Q3" s="4"/>
    </row>
    <row r="4" spans="1:17" x14ac:dyDescent="0.25">
      <c r="A4" s="7"/>
      <c r="B4" s="7"/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5</v>
      </c>
      <c r="I4" s="5" t="s">
        <v>6</v>
      </c>
      <c r="J4" s="5" t="s">
        <v>7</v>
      </c>
      <c r="K4" s="5" t="s">
        <v>8</v>
      </c>
      <c r="L4" s="5" t="s">
        <v>9</v>
      </c>
      <c r="M4" s="5" t="s">
        <v>5</v>
      </c>
      <c r="N4" s="5" t="s">
        <v>6</v>
      </c>
      <c r="O4" s="5" t="s">
        <v>7</v>
      </c>
      <c r="P4" s="5" t="s">
        <v>8</v>
      </c>
      <c r="Q4" s="5" t="s">
        <v>9</v>
      </c>
    </row>
    <row r="5" spans="1:17" ht="45" x14ac:dyDescent="0.25">
      <c r="A5" s="5">
        <v>1</v>
      </c>
      <c r="B5" s="5" t="s">
        <v>12</v>
      </c>
      <c r="C5" s="5">
        <f t="shared" ref="C5:C20" si="0">SUM(D5:G5)</f>
        <v>12572.8</v>
      </c>
      <c r="D5" s="5">
        <v>0</v>
      </c>
      <c r="E5" s="5">
        <v>2706.1</v>
      </c>
      <c r="F5" s="5">
        <v>9309.7999999999993</v>
      </c>
      <c r="G5" s="5">
        <v>556.9</v>
      </c>
      <c r="H5" s="5">
        <f t="shared" ref="H5:H20" si="1">SUM(I5:L5)</f>
        <v>12280.4</v>
      </c>
      <c r="I5" s="5">
        <v>0</v>
      </c>
      <c r="J5" s="5">
        <v>2706.1</v>
      </c>
      <c r="K5" s="5">
        <v>9017.4</v>
      </c>
      <c r="L5" s="5">
        <v>556.9</v>
      </c>
      <c r="M5" s="5">
        <f t="shared" ref="M5:M21" si="2">IF(C5=0,0,ROUND(H5/C5*100,1))</f>
        <v>97.7</v>
      </c>
      <c r="N5" s="5">
        <f t="shared" ref="N5:N21" si="3">IF(D5=0,0,ROUND(I5/D5*100,1))</f>
        <v>0</v>
      </c>
      <c r="O5" s="5">
        <f t="shared" ref="O5:O21" si="4">IF(E5=0,0,ROUND(J5/E5*100,1))</f>
        <v>100</v>
      </c>
      <c r="P5" s="5">
        <f t="shared" ref="P5:P21" si="5">IF(F5=0,0,ROUND(K5/F5*100,1))</f>
        <v>96.9</v>
      </c>
      <c r="Q5" s="5">
        <f t="shared" ref="Q5:Q21" si="6">IF(G5=0,0,ROUND(L5/G5*100,1))</f>
        <v>100</v>
      </c>
    </row>
    <row r="6" spans="1:17" ht="90" x14ac:dyDescent="0.25">
      <c r="A6" s="5">
        <v>2</v>
      </c>
      <c r="B6" s="5" t="s">
        <v>13</v>
      </c>
      <c r="C6" s="5">
        <f t="shared" si="0"/>
        <v>2431</v>
      </c>
      <c r="D6" s="5">
        <v>0</v>
      </c>
      <c r="E6" s="5">
        <v>0</v>
      </c>
      <c r="F6" s="5">
        <v>2431</v>
      </c>
      <c r="G6" s="5">
        <v>0</v>
      </c>
      <c r="H6" s="5">
        <f t="shared" si="1"/>
        <v>2431</v>
      </c>
      <c r="I6" s="5">
        <v>0</v>
      </c>
      <c r="J6" s="5">
        <v>0</v>
      </c>
      <c r="K6" s="5">
        <v>2431</v>
      </c>
      <c r="L6" s="5">
        <v>0</v>
      </c>
      <c r="M6" s="5">
        <f t="shared" si="2"/>
        <v>100</v>
      </c>
      <c r="N6" s="5">
        <f t="shared" si="3"/>
        <v>0</v>
      </c>
      <c r="O6" s="5">
        <f t="shared" si="4"/>
        <v>0</v>
      </c>
      <c r="P6" s="5">
        <f t="shared" si="5"/>
        <v>100</v>
      </c>
      <c r="Q6" s="5">
        <f t="shared" si="6"/>
        <v>0</v>
      </c>
    </row>
    <row r="7" spans="1:17" ht="45" x14ac:dyDescent="0.25">
      <c r="A7" s="5">
        <v>3</v>
      </c>
      <c r="B7" s="5" t="s">
        <v>14</v>
      </c>
      <c r="C7" s="5">
        <f t="shared" si="0"/>
        <v>2500</v>
      </c>
      <c r="D7" s="5">
        <v>0</v>
      </c>
      <c r="E7" s="5">
        <v>0</v>
      </c>
      <c r="F7" s="5">
        <v>2500</v>
      </c>
      <c r="G7" s="5">
        <v>0</v>
      </c>
      <c r="H7" s="5">
        <f t="shared" si="1"/>
        <v>1383.4</v>
      </c>
      <c r="I7" s="5">
        <v>0</v>
      </c>
      <c r="J7" s="5">
        <v>0</v>
      </c>
      <c r="K7" s="5">
        <v>1383.4</v>
      </c>
      <c r="L7" s="5">
        <v>0</v>
      </c>
      <c r="M7" s="5">
        <f t="shared" si="2"/>
        <v>55.3</v>
      </c>
      <c r="N7" s="5">
        <f t="shared" si="3"/>
        <v>0</v>
      </c>
      <c r="O7" s="5">
        <f t="shared" si="4"/>
        <v>0</v>
      </c>
      <c r="P7" s="5">
        <f t="shared" si="5"/>
        <v>55.3</v>
      </c>
      <c r="Q7" s="5">
        <f t="shared" si="6"/>
        <v>0</v>
      </c>
    </row>
    <row r="8" spans="1:17" ht="45" x14ac:dyDescent="0.25">
      <c r="A8" s="5">
        <v>4</v>
      </c>
      <c r="B8" s="5" t="s">
        <v>15</v>
      </c>
      <c r="C8" s="5">
        <f t="shared" si="0"/>
        <v>6550.2</v>
      </c>
      <c r="D8" s="5">
        <v>1702.8</v>
      </c>
      <c r="E8" s="5">
        <v>2404.6999999999998</v>
      </c>
      <c r="F8" s="5">
        <v>1383.9</v>
      </c>
      <c r="G8" s="5">
        <v>1058.8</v>
      </c>
      <c r="H8" s="5">
        <f t="shared" si="1"/>
        <v>8418.2000000000007</v>
      </c>
      <c r="I8" s="5">
        <v>1619.6</v>
      </c>
      <c r="J8" s="5">
        <v>3963.5</v>
      </c>
      <c r="K8" s="5">
        <v>1461.9</v>
      </c>
      <c r="L8" s="5">
        <v>1373.2</v>
      </c>
      <c r="M8" s="5">
        <f t="shared" si="2"/>
        <v>128.5</v>
      </c>
      <c r="N8" s="5">
        <f t="shared" si="3"/>
        <v>95.1</v>
      </c>
      <c r="O8" s="5">
        <f t="shared" si="4"/>
        <v>164.8</v>
      </c>
      <c r="P8" s="5">
        <f t="shared" si="5"/>
        <v>105.6</v>
      </c>
      <c r="Q8" s="5">
        <f t="shared" si="6"/>
        <v>129.69999999999999</v>
      </c>
    </row>
    <row r="9" spans="1:17" ht="75" x14ac:dyDescent="0.25">
      <c r="A9" s="5">
        <v>5</v>
      </c>
      <c r="B9" s="5" t="s">
        <v>16</v>
      </c>
      <c r="C9" s="5">
        <f t="shared" si="0"/>
        <v>30</v>
      </c>
      <c r="D9" s="5">
        <v>0</v>
      </c>
      <c r="E9" s="5">
        <v>0</v>
      </c>
      <c r="F9" s="5">
        <v>30</v>
      </c>
      <c r="G9" s="5">
        <v>0</v>
      </c>
      <c r="H9" s="5">
        <f t="shared" si="1"/>
        <v>41.8</v>
      </c>
      <c r="I9" s="5">
        <v>0</v>
      </c>
      <c r="J9" s="5">
        <v>0</v>
      </c>
      <c r="K9" s="5">
        <v>41.8</v>
      </c>
      <c r="L9" s="5">
        <v>0</v>
      </c>
      <c r="M9" s="5">
        <f t="shared" si="2"/>
        <v>139.30000000000001</v>
      </c>
      <c r="N9" s="5">
        <f t="shared" si="3"/>
        <v>0</v>
      </c>
      <c r="O9" s="5">
        <f t="shared" si="4"/>
        <v>0</v>
      </c>
      <c r="P9" s="5">
        <f t="shared" si="5"/>
        <v>139.30000000000001</v>
      </c>
      <c r="Q9" s="5">
        <f t="shared" si="6"/>
        <v>0</v>
      </c>
    </row>
    <row r="10" spans="1:17" ht="45" x14ac:dyDescent="0.25">
      <c r="A10" s="5">
        <v>6</v>
      </c>
      <c r="B10" s="5" t="s">
        <v>17</v>
      </c>
      <c r="C10" s="5">
        <f t="shared" si="0"/>
        <v>43902.799999999996</v>
      </c>
      <c r="D10" s="5">
        <v>0</v>
      </c>
      <c r="E10" s="5">
        <v>42832.7</v>
      </c>
      <c r="F10" s="5">
        <v>1070.0999999999999</v>
      </c>
      <c r="G10" s="5">
        <v>0</v>
      </c>
      <c r="H10" s="5">
        <f t="shared" si="1"/>
        <v>38752.800000000003</v>
      </c>
      <c r="I10" s="5">
        <v>0</v>
      </c>
      <c r="J10" s="5">
        <v>29164.7</v>
      </c>
      <c r="K10" s="5">
        <v>9588.1</v>
      </c>
      <c r="L10" s="5">
        <v>0</v>
      </c>
      <c r="M10" s="5">
        <f t="shared" si="2"/>
        <v>88.3</v>
      </c>
      <c r="N10" s="5">
        <f t="shared" si="3"/>
        <v>0</v>
      </c>
      <c r="O10" s="5">
        <f t="shared" si="4"/>
        <v>68.099999999999994</v>
      </c>
      <c r="P10" s="5">
        <f t="shared" si="5"/>
        <v>896</v>
      </c>
      <c r="Q10" s="5">
        <f t="shared" si="6"/>
        <v>0</v>
      </c>
    </row>
    <row r="11" spans="1:17" ht="30" x14ac:dyDescent="0.25">
      <c r="A11" s="5">
        <v>7</v>
      </c>
      <c r="B11" s="5" t="s">
        <v>18</v>
      </c>
      <c r="C11" s="5">
        <f t="shared" si="0"/>
        <v>93586</v>
      </c>
      <c r="D11" s="5">
        <v>0</v>
      </c>
      <c r="E11" s="5">
        <v>83447.399999999994</v>
      </c>
      <c r="F11" s="5">
        <v>10138.6</v>
      </c>
      <c r="G11" s="5">
        <v>0</v>
      </c>
      <c r="H11" s="5">
        <f t="shared" si="1"/>
        <v>93586</v>
      </c>
      <c r="I11" s="5">
        <v>0</v>
      </c>
      <c r="J11" s="5">
        <v>83447.399999999994</v>
      </c>
      <c r="K11" s="5">
        <v>10138.6</v>
      </c>
      <c r="L11" s="5">
        <v>0</v>
      </c>
      <c r="M11" s="5">
        <f t="shared" si="2"/>
        <v>100</v>
      </c>
      <c r="N11" s="5">
        <f t="shared" si="3"/>
        <v>0</v>
      </c>
      <c r="O11" s="5">
        <f t="shared" si="4"/>
        <v>100</v>
      </c>
      <c r="P11" s="5">
        <f t="shared" si="5"/>
        <v>100</v>
      </c>
      <c r="Q11" s="5">
        <f t="shared" si="6"/>
        <v>0</v>
      </c>
    </row>
    <row r="12" spans="1:17" ht="45" x14ac:dyDescent="0.25">
      <c r="A12" s="5">
        <v>8</v>
      </c>
      <c r="B12" s="5" t="s">
        <v>19</v>
      </c>
      <c r="C12" s="5">
        <f t="shared" si="0"/>
        <v>16</v>
      </c>
      <c r="D12" s="5">
        <v>0</v>
      </c>
      <c r="E12" s="5">
        <v>0</v>
      </c>
      <c r="F12" s="5">
        <v>16</v>
      </c>
      <c r="G12" s="5">
        <v>0</v>
      </c>
      <c r="H12" s="5">
        <f t="shared" si="1"/>
        <v>16</v>
      </c>
      <c r="I12" s="5">
        <v>0</v>
      </c>
      <c r="J12" s="5">
        <v>0</v>
      </c>
      <c r="K12" s="5">
        <v>16</v>
      </c>
      <c r="L12" s="5">
        <v>0</v>
      </c>
      <c r="M12" s="5">
        <f t="shared" si="2"/>
        <v>100</v>
      </c>
      <c r="N12" s="5">
        <f t="shared" si="3"/>
        <v>0</v>
      </c>
      <c r="O12" s="5">
        <f t="shared" si="4"/>
        <v>0</v>
      </c>
      <c r="P12" s="5">
        <f t="shared" si="5"/>
        <v>100</v>
      </c>
      <c r="Q12" s="5">
        <f t="shared" si="6"/>
        <v>0</v>
      </c>
    </row>
    <row r="13" spans="1:17" ht="45" x14ac:dyDescent="0.25">
      <c r="A13" s="5">
        <v>9</v>
      </c>
      <c r="B13" s="5" t="s">
        <v>20</v>
      </c>
      <c r="C13" s="5">
        <f t="shared" si="0"/>
        <v>25</v>
      </c>
      <c r="D13" s="5">
        <v>0</v>
      </c>
      <c r="E13" s="5">
        <v>0</v>
      </c>
      <c r="F13" s="5">
        <v>25</v>
      </c>
      <c r="G13" s="5">
        <v>0</v>
      </c>
      <c r="H13" s="5">
        <f t="shared" si="1"/>
        <v>25</v>
      </c>
      <c r="I13" s="5">
        <v>0</v>
      </c>
      <c r="J13" s="5">
        <v>0</v>
      </c>
      <c r="K13" s="5">
        <v>25</v>
      </c>
      <c r="L13" s="5">
        <v>0</v>
      </c>
      <c r="M13" s="5">
        <f t="shared" si="2"/>
        <v>100</v>
      </c>
      <c r="N13" s="5">
        <f t="shared" si="3"/>
        <v>0</v>
      </c>
      <c r="O13" s="5">
        <f t="shared" si="4"/>
        <v>0</v>
      </c>
      <c r="P13" s="5">
        <f t="shared" si="5"/>
        <v>100</v>
      </c>
      <c r="Q13" s="5">
        <f t="shared" si="6"/>
        <v>0</v>
      </c>
    </row>
    <row r="14" spans="1:17" ht="45" x14ac:dyDescent="0.25">
      <c r="A14" s="5">
        <v>10</v>
      </c>
      <c r="B14" s="5" t="s">
        <v>21</v>
      </c>
      <c r="C14" s="5">
        <f t="shared" si="0"/>
        <v>4760.6000000000004</v>
      </c>
      <c r="D14" s="5">
        <v>0</v>
      </c>
      <c r="E14" s="5">
        <v>50</v>
      </c>
      <c r="F14" s="5">
        <v>3990.6</v>
      </c>
      <c r="G14" s="5">
        <v>720</v>
      </c>
      <c r="H14" s="5">
        <f t="shared" si="1"/>
        <v>4760.6000000000004</v>
      </c>
      <c r="I14" s="5">
        <v>0</v>
      </c>
      <c r="J14" s="5">
        <v>50</v>
      </c>
      <c r="K14" s="5">
        <v>3990.6</v>
      </c>
      <c r="L14" s="5">
        <v>720</v>
      </c>
      <c r="M14" s="5">
        <f t="shared" si="2"/>
        <v>100</v>
      </c>
      <c r="N14" s="5">
        <f t="shared" si="3"/>
        <v>0</v>
      </c>
      <c r="O14" s="5">
        <f t="shared" si="4"/>
        <v>100</v>
      </c>
      <c r="P14" s="5">
        <f t="shared" si="5"/>
        <v>100</v>
      </c>
      <c r="Q14" s="5">
        <f t="shared" si="6"/>
        <v>100</v>
      </c>
    </row>
    <row r="15" spans="1:17" ht="30" x14ac:dyDescent="0.25">
      <c r="A15" s="5">
        <v>11</v>
      </c>
      <c r="B15" s="5" t="s">
        <v>22</v>
      </c>
      <c r="C15" s="5">
        <f t="shared" si="0"/>
        <v>5</v>
      </c>
      <c r="D15" s="5">
        <v>0</v>
      </c>
      <c r="E15" s="5">
        <v>0</v>
      </c>
      <c r="F15" s="5">
        <v>5</v>
      </c>
      <c r="G15" s="5">
        <v>0</v>
      </c>
      <c r="H15" s="5">
        <f t="shared" si="1"/>
        <v>5</v>
      </c>
      <c r="I15" s="5">
        <v>0</v>
      </c>
      <c r="J15" s="5">
        <v>0</v>
      </c>
      <c r="K15" s="5">
        <v>5</v>
      </c>
      <c r="L15" s="5">
        <v>0</v>
      </c>
      <c r="M15" s="5">
        <f t="shared" si="2"/>
        <v>100</v>
      </c>
      <c r="N15" s="5">
        <f t="shared" si="3"/>
        <v>0</v>
      </c>
      <c r="O15" s="5">
        <f t="shared" si="4"/>
        <v>0</v>
      </c>
      <c r="P15" s="5">
        <f t="shared" si="5"/>
        <v>100</v>
      </c>
      <c r="Q15" s="5">
        <f t="shared" si="6"/>
        <v>0</v>
      </c>
    </row>
    <row r="16" spans="1:17" ht="45" x14ac:dyDescent="0.25">
      <c r="A16" s="5">
        <v>12</v>
      </c>
      <c r="B16" s="5" t="s">
        <v>23</v>
      </c>
      <c r="C16" s="5">
        <f t="shared" si="0"/>
        <v>22914</v>
      </c>
      <c r="D16" s="5">
        <v>16797</v>
      </c>
      <c r="E16" s="5">
        <v>6102</v>
      </c>
      <c r="F16" s="5">
        <v>15</v>
      </c>
      <c r="G16" s="5">
        <v>0</v>
      </c>
      <c r="H16" s="5">
        <f t="shared" si="1"/>
        <v>22914</v>
      </c>
      <c r="I16" s="5">
        <v>16797</v>
      </c>
      <c r="J16" s="5">
        <v>6102</v>
      </c>
      <c r="K16" s="5">
        <v>15</v>
      </c>
      <c r="L16" s="5">
        <v>0</v>
      </c>
      <c r="M16" s="5">
        <f t="shared" si="2"/>
        <v>100</v>
      </c>
      <c r="N16" s="5">
        <f t="shared" si="3"/>
        <v>100</v>
      </c>
      <c r="O16" s="5">
        <f t="shared" si="4"/>
        <v>100</v>
      </c>
      <c r="P16" s="5">
        <f t="shared" si="5"/>
        <v>100</v>
      </c>
      <c r="Q16" s="5">
        <f t="shared" si="6"/>
        <v>0</v>
      </c>
    </row>
    <row r="17" spans="1:17" ht="30" x14ac:dyDescent="0.25">
      <c r="A17" s="5">
        <v>13</v>
      </c>
      <c r="B17" s="5" t="s">
        <v>24</v>
      </c>
      <c r="C17" s="5">
        <f t="shared" si="0"/>
        <v>397147.00000000006</v>
      </c>
      <c r="D17" s="5">
        <v>29010.400000000001</v>
      </c>
      <c r="E17" s="5">
        <v>345565.2</v>
      </c>
      <c r="F17" s="5">
        <v>22571.4</v>
      </c>
      <c r="G17" s="5">
        <v>0</v>
      </c>
      <c r="H17" s="5">
        <f t="shared" si="1"/>
        <v>415842.5</v>
      </c>
      <c r="I17" s="5">
        <v>40157.5</v>
      </c>
      <c r="J17" s="5">
        <v>351644</v>
      </c>
      <c r="K17" s="5">
        <v>24041</v>
      </c>
      <c r="L17" s="5">
        <v>0</v>
      </c>
      <c r="M17" s="5">
        <f t="shared" si="2"/>
        <v>104.7</v>
      </c>
      <c r="N17" s="5">
        <f t="shared" si="3"/>
        <v>138.4</v>
      </c>
      <c r="O17" s="5">
        <f t="shared" si="4"/>
        <v>101.8</v>
      </c>
      <c r="P17" s="5">
        <f t="shared" si="5"/>
        <v>106.5</v>
      </c>
      <c r="Q17" s="5">
        <f t="shared" si="6"/>
        <v>0</v>
      </c>
    </row>
    <row r="18" spans="1:17" ht="30" x14ac:dyDescent="0.25">
      <c r="A18" s="5">
        <v>14</v>
      </c>
      <c r="B18" s="5" t="s">
        <v>25</v>
      </c>
      <c r="C18" s="5">
        <f t="shared" si="0"/>
        <v>1895</v>
      </c>
      <c r="D18" s="5">
        <v>0</v>
      </c>
      <c r="E18" s="5">
        <v>0</v>
      </c>
      <c r="F18" s="5">
        <v>1891</v>
      </c>
      <c r="G18" s="5">
        <v>4</v>
      </c>
      <c r="H18" s="5">
        <f t="shared" si="1"/>
        <v>1895</v>
      </c>
      <c r="I18" s="5">
        <v>0</v>
      </c>
      <c r="J18" s="5">
        <v>0</v>
      </c>
      <c r="K18" s="5">
        <v>1891</v>
      </c>
      <c r="L18" s="5">
        <v>4</v>
      </c>
      <c r="M18" s="5">
        <f t="shared" si="2"/>
        <v>100</v>
      </c>
      <c r="N18" s="5">
        <f t="shared" si="3"/>
        <v>0</v>
      </c>
      <c r="O18" s="5">
        <f t="shared" si="4"/>
        <v>0</v>
      </c>
      <c r="P18" s="5">
        <f t="shared" si="5"/>
        <v>100</v>
      </c>
      <c r="Q18" s="5">
        <f t="shared" si="6"/>
        <v>100</v>
      </c>
    </row>
    <row r="19" spans="1:17" ht="90" x14ac:dyDescent="0.25">
      <c r="A19" s="5">
        <v>15</v>
      </c>
      <c r="B19" s="5" t="s">
        <v>26</v>
      </c>
      <c r="C19" s="5">
        <f t="shared" si="0"/>
        <v>0</v>
      </c>
      <c r="D19" s="5">
        <v>0</v>
      </c>
      <c r="E19" s="5">
        <v>0</v>
      </c>
      <c r="F19" s="5">
        <v>0</v>
      </c>
      <c r="G19" s="5">
        <v>0</v>
      </c>
      <c r="H19" s="5">
        <f t="shared" si="1"/>
        <v>0</v>
      </c>
      <c r="I19" s="5">
        <v>0</v>
      </c>
      <c r="J19" s="5">
        <v>0</v>
      </c>
      <c r="K19" s="5">
        <v>0</v>
      </c>
      <c r="L19" s="5">
        <v>0</v>
      </c>
      <c r="M19" s="5">
        <f t="shared" si="2"/>
        <v>0</v>
      </c>
      <c r="N19" s="5">
        <f t="shared" si="3"/>
        <v>0</v>
      </c>
      <c r="O19" s="5">
        <f t="shared" si="4"/>
        <v>0</v>
      </c>
      <c r="P19" s="5">
        <f t="shared" si="5"/>
        <v>0</v>
      </c>
      <c r="Q19" s="5">
        <f t="shared" si="6"/>
        <v>0</v>
      </c>
    </row>
    <row r="20" spans="1:17" ht="45" x14ac:dyDescent="0.25">
      <c r="A20" s="5">
        <v>16</v>
      </c>
      <c r="B20" s="5" t="s">
        <v>27</v>
      </c>
      <c r="C20" s="5">
        <f t="shared" si="0"/>
        <v>779</v>
      </c>
      <c r="D20" s="5">
        <v>0</v>
      </c>
      <c r="E20" s="5">
        <v>0</v>
      </c>
      <c r="F20" s="5">
        <v>4</v>
      </c>
      <c r="G20" s="5">
        <v>775</v>
      </c>
      <c r="H20" s="5">
        <f t="shared" si="1"/>
        <v>679</v>
      </c>
      <c r="I20" s="5">
        <v>0</v>
      </c>
      <c r="J20" s="5">
        <v>0</v>
      </c>
      <c r="K20" s="5">
        <v>4</v>
      </c>
      <c r="L20" s="5">
        <v>675</v>
      </c>
      <c r="M20" s="5">
        <f t="shared" si="2"/>
        <v>87.2</v>
      </c>
      <c r="N20" s="5">
        <f t="shared" si="3"/>
        <v>0</v>
      </c>
      <c r="O20" s="5">
        <f t="shared" si="4"/>
        <v>0</v>
      </c>
      <c r="P20" s="5">
        <f t="shared" si="5"/>
        <v>100</v>
      </c>
      <c r="Q20" s="5">
        <f t="shared" si="6"/>
        <v>87.1</v>
      </c>
    </row>
    <row r="21" spans="1:17" x14ac:dyDescent="0.25">
      <c r="A21" s="5"/>
      <c r="B21" s="5" t="s">
        <v>28</v>
      </c>
      <c r="C21" s="5">
        <f t="shared" ref="C21:L21" si="7">SUM(C5:C20)</f>
        <v>589114.4</v>
      </c>
      <c r="D21" s="5">
        <f t="shared" si="7"/>
        <v>47510.2</v>
      </c>
      <c r="E21" s="5">
        <f t="shared" si="7"/>
        <v>483108.1</v>
      </c>
      <c r="F21" s="5">
        <f t="shared" si="7"/>
        <v>55381.4</v>
      </c>
      <c r="G21" s="5">
        <f t="shared" si="7"/>
        <v>3114.7</v>
      </c>
      <c r="H21" s="5">
        <f t="shared" si="7"/>
        <v>603030.69999999995</v>
      </c>
      <c r="I21" s="5">
        <f t="shared" si="7"/>
        <v>58574.1</v>
      </c>
      <c r="J21" s="5">
        <f t="shared" si="7"/>
        <v>477077.7</v>
      </c>
      <c r="K21" s="5">
        <f t="shared" si="7"/>
        <v>64049.799999999996</v>
      </c>
      <c r="L21" s="5">
        <f t="shared" si="7"/>
        <v>3329.1</v>
      </c>
      <c r="M21" s="5">
        <f t="shared" si="2"/>
        <v>102.4</v>
      </c>
      <c r="N21" s="5">
        <f t="shared" si="3"/>
        <v>123.3</v>
      </c>
      <c r="O21" s="5">
        <f t="shared" si="4"/>
        <v>98.8</v>
      </c>
      <c r="P21" s="5">
        <f t="shared" si="5"/>
        <v>115.7</v>
      </c>
      <c r="Q21" s="5">
        <f t="shared" si="6"/>
        <v>106.9</v>
      </c>
    </row>
  </sheetData>
  <mergeCells count="2">
    <mergeCell ref="A3:A4"/>
    <mergeCell ref="B3:B4"/>
  </mergeCells>
  <pageMargins left="0.78740157480314998" right="0.39370078740157499" top="0.39370078740157499" bottom="0.39370078740157499" header="0.3" footer="0.31496062992126"/>
  <pageSetup paperSize="9" scale="62" orientation="landscape" r:id="rId1"/>
  <headerFooter>
    <oddFooter>&amp;RСтр. &amp;P&amp;L&amp;D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28.03.2025</vt:lpstr>
      <vt:lpstr>'28.03.2025'!Заголовки_для_печати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2025-03-28T08:19:49Z</cp:lastPrinted>
  <dcterms:created xsi:type="dcterms:W3CDTF">2025-03-28T08:17:17Z</dcterms:created>
  <dcterms:modified xsi:type="dcterms:W3CDTF">2025-03-31T02:17:19Z</dcterms:modified>
</cp:coreProperties>
</file>